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s\Downloads\"/>
    </mc:Choice>
  </mc:AlternateContent>
  <xr:revisionPtr revIDLastSave="0" documentId="13_ncr:1_{A69A8AEF-B163-45C9-A911-8B88E4E0E0E4}" xr6:coauthVersionLast="47" xr6:coauthVersionMax="47" xr10:uidLastSave="{00000000-0000-0000-0000-000000000000}"/>
  <bookViews>
    <workbookView xWindow="-13785" yWindow="-16320" windowWidth="29040" windowHeight="15840" xr2:uid="{A708E624-77C6-474D-8380-FE1DF7607277}"/>
  </bookViews>
  <sheets>
    <sheet name="SIR Final Calculator" sheetId="3" r:id="rId1"/>
    <sheet name="data validation table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F28" i="3" s="1"/>
  <c r="F11" i="3" l="1"/>
  <c r="C26" i="3"/>
  <c r="E26" i="3"/>
  <c r="F20" i="3"/>
  <c r="F12" i="3"/>
  <c r="F13" i="3"/>
  <c r="F14" i="3"/>
  <c r="F15" i="3"/>
  <c r="F16" i="3"/>
  <c r="F17" i="3"/>
  <c r="F18" i="3"/>
  <c r="F19" i="3"/>
  <c r="F21" i="3"/>
  <c r="F22" i="3"/>
  <c r="F23" i="3"/>
  <c r="F24" i="3"/>
  <c r="F25" i="3"/>
</calcChain>
</file>

<file path=xl/sharedStrings.xml><?xml version="1.0" encoding="utf-8"?>
<sst xmlns="http://schemas.openxmlformats.org/spreadsheetml/2006/main" count="13" uniqueCount="13">
  <si>
    <t>Estimated Measure Cost</t>
  </si>
  <si>
    <t>Estimated   SIR</t>
  </si>
  <si>
    <t>Actual Measure Cost</t>
  </si>
  <si>
    <t>Actual            SIR</t>
  </si>
  <si>
    <t>Energy Conservation</t>
  </si>
  <si>
    <t>Incidental Repair</t>
  </si>
  <si>
    <t>Actual Package SIR</t>
  </si>
  <si>
    <t>Having Trouble? Contact us at Weatherization Helpdesk &lt;wahelpdesk@ornl.gov&gt;</t>
  </si>
  <si>
    <t>Repair Measure Options</t>
  </si>
  <si>
    <t>&lt;User Entry&gt;</t>
  </si>
  <si>
    <t>Estimated Package SIR</t>
  </si>
  <si>
    <t>Final SIR calculator</t>
  </si>
  <si>
    <t>Weatherication Measure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</si>
</sst>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7" fillId="3" borderId="0" xfId="0" applyFont="1" applyFill="1"/>
    <xf numFmtId="0" fontId="4" fillId="3" borderId="0" xfId="0" applyFont="1" applyFill="1"/>
    <xf numFmtId="2" fontId="8" fillId="3" borderId="2" xfId="0" applyNumberFormat="1" applyFont="1" applyFill="1" applyBorder="1"/>
    <xf numFmtId="0" fontId="9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2" fillId="4" borderId="0" xfId="0" applyFont="1" applyFill="1"/>
    <xf numFmtId="2" fontId="0" fillId="0" borderId="0" xfId="0" applyNumberFormat="1" applyAlignment="1">
      <alignment wrapText="1"/>
    </xf>
    <xf numFmtId="0" fontId="5" fillId="2" borderId="3" xfId="0" applyFont="1" applyFill="1" applyBorder="1" applyProtection="1">
      <protection locked="0"/>
    </xf>
    <xf numFmtId="0" fontId="11" fillId="4" borderId="0" xfId="0" applyFont="1" applyFill="1"/>
    <xf numFmtId="0" fontId="2" fillId="0" borderId="0" xfId="0" applyFont="1"/>
    <xf numFmtId="164" fontId="5" fillId="2" borderId="3" xfId="0" applyNumberFormat="1" applyFont="1" applyFill="1" applyBorder="1" applyProtection="1">
      <protection locked="0"/>
    </xf>
    <xf numFmtId="0" fontId="0" fillId="3" borderId="5" xfId="0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12" fillId="2" borderId="3" xfId="0" applyFont="1" applyFill="1" applyBorder="1" applyAlignment="1" applyProtection="1">
      <alignment vertical="center"/>
      <protection locked="0"/>
    </xf>
    <xf numFmtId="164" fontId="5" fillId="2" borderId="9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2" fontId="10" fillId="5" borderId="10" xfId="0" applyNumberFormat="1" applyFont="1" applyFill="1" applyBorder="1"/>
    <xf numFmtId="2" fontId="10" fillId="5" borderId="12" xfId="0" applyNumberFormat="1" applyFont="1" applyFill="1" applyBorder="1"/>
    <xf numFmtId="164" fontId="5" fillId="2" borderId="14" xfId="0" applyNumberFormat="1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2" fontId="10" fillId="5" borderId="15" xfId="0" applyNumberFormat="1" applyFont="1" applyFill="1" applyBorder="1"/>
    <xf numFmtId="164" fontId="8" fillId="3" borderId="16" xfId="1" applyNumberFormat="1" applyFont="1" applyFill="1" applyBorder="1" applyAlignment="1">
      <alignment horizontal="right" vertical="top"/>
    </xf>
    <xf numFmtId="0" fontId="7" fillId="3" borderId="16" xfId="0" applyFont="1" applyFill="1" applyBorder="1" applyAlignment="1">
      <alignment horizontal="left"/>
    </xf>
    <xf numFmtId="164" fontId="8" fillId="3" borderId="16" xfId="1" applyNumberFormat="1" applyFont="1" applyFill="1" applyBorder="1" applyAlignment="1">
      <alignment horizontal="right"/>
    </xf>
    <xf numFmtId="0" fontId="4" fillId="3" borderId="20" xfId="0" applyFont="1" applyFill="1" applyBorder="1"/>
    <xf numFmtId="2" fontId="6" fillId="3" borderId="21" xfId="0" applyNumberFormat="1" applyFont="1" applyFill="1" applyBorder="1"/>
    <xf numFmtId="0" fontId="4" fillId="3" borderId="22" xfId="0" applyFont="1" applyFill="1" applyBorder="1"/>
    <xf numFmtId="2" fontId="6" fillId="3" borderId="23" xfId="0" applyNumberFormat="1" applyFont="1" applyFill="1" applyBorder="1"/>
    <xf numFmtId="0" fontId="4" fillId="3" borderId="23" xfId="0" applyFont="1" applyFill="1" applyBorder="1"/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8" fillId="4" borderId="0" xfId="0" applyFont="1" applyFill="1" applyAlignment="1">
      <alignment vertical="top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1">
    <dxf>
      <font>
        <strike val="0"/>
        <outline val="0"/>
        <shadow val="0"/>
        <u val="none"/>
        <vertAlign val="baseline"/>
        <sz val="12"/>
        <color theme="9" tint="-0.499984740745262"/>
        <name val="Calibri"/>
        <family val="2"/>
        <scheme val="minor"/>
      </font>
      <numFmt numFmtId="2" formatCode="0.00"/>
      <fill>
        <patternFill patternType="solid">
          <fgColor indexed="64"/>
          <bgColor theme="4" tint="0.39997558519241921"/>
        </patternFill>
      </fill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border diagonalUp="0" diagonalDown="0">
        <left/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&quot;$&quot;#,##0"/>
      <fill>
        <patternFill patternType="solid">
          <fgColor indexed="64"/>
          <bgColor theme="7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border diagonalUp="0" diagonalDown="0"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D869"/>
      <color rgb="FFFFE8A7"/>
      <color rgb="FFFFF2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5</xdr:row>
      <xdr:rowOff>162221</xdr:rowOff>
    </xdr:from>
    <xdr:ext cx="7019925" cy="604342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E8CEC09-CF61-FFE8-274B-0079973F6B55}"/>
            </a:ext>
          </a:extLst>
        </xdr:cNvPr>
        <xdr:cNvSpPr/>
      </xdr:nvSpPr>
      <xdr:spPr>
        <a:xfrm>
          <a:off x="171449" y="1743371"/>
          <a:ext cx="7019925" cy="60434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 w="19050">
          <a:noFill/>
        </a:ln>
      </xdr:spPr>
      <xdr:txBody>
        <a:bodyPr wrap="square" lIns="91440" tIns="45720" rIns="91440" bIns="45720" anchor="t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l"/>
          <a:r>
            <a:rPr lang="en-US" sz="3600" b="1" cap="none" spc="0">
              <a:ln/>
              <a:solidFill>
                <a:schemeClr val="accent4"/>
              </a:solidFill>
              <a:effectLst/>
            </a:rPr>
            <a:t>            </a:t>
          </a:r>
          <a:r>
            <a:rPr lang="en-US" sz="4000" b="1" cap="none" spc="0">
              <a:ln/>
              <a:solidFill>
                <a:schemeClr val="accent4"/>
              </a:solidFill>
              <a:effectLst/>
            </a:rPr>
            <a:t>Final  SIR Calculator</a:t>
          </a:r>
          <a:endParaRPr lang="en-US" sz="3600" b="1" cap="none" spc="0">
            <a:ln/>
            <a:solidFill>
              <a:schemeClr val="accent4"/>
            </a:solidFill>
            <a:effectLst/>
          </a:endParaRPr>
        </a:p>
      </xdr:txBody>
    </xdr:sp>
    <xdr:clientData/>
  </xdr:oneCellAnchor>
  <xdr:twoCellAnchor editAs="absolute">
    <xdr:from>
      <xdr:col>1</xdr:col>
      <xdr:colOff>1313884</xdr:colOff>
      <xdr:row>0</xdr:row>
      <xdr:rowOff>516984</xdr:rowOff>
    </xdr:from>
    <xdr:to>
      <xdr:col>2</xdr:col>
      <xdr:colOff>134801</xdr:colOff>
      <xdr:row>4</xdr:row>
      <xdr:rowOff>93724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306AA315-0FE5-F776-50B4-7C22A3E4B60B}"/>
            </a:ext>
            <a:ext uri="{147F2762-F138-4A5C-976F-8EAC2B608ADB}">
              <a16:predDERef xmlns:a16="http://schemas.microsoft.com/office/drawing/2014/main" pred="{6E8CEC09-CF61-FFE8-274B-0079973F6B55}"/>
            </a:ext>
          </a:extLst>
        </xdr:cNvPr>
        <xdr:cNvSpPr/>
      </xdr:nvSpPr>
      <xdr:spPr>
        <a:xfrm>
          <a:off x="1485334" y="513174"/>
          <a:ext cx="1259317" cy="986440"/>
        </a:xfrm>
        <a:prstGeom prst="roundRect">
          <a:avLst/>
        </a:prstGeom>
        <a:solidFill>
          <a:schemeClr val="bg2">
            <a:lumMod val="25000"/>
          </a:schemeClr>
        </a:solidFill>
        <a:scene3d>
          <a:camera prst="obliqueTopLef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bg1"/>
              </a:solidFill>
            </a:rPr>
            <a:t>Estimated</a:t>
          </a:r>
          <a:r>
            <a:rPr lang="en-US" sz="1200" b="1" baseline="0">
              <a:solidFill>
                <a:schemeClr val="bg1"/>
              </a:solidFill>
            </a:rPr>
            <a:t> Package SIR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23582</xdr:colOff>
      <xdr:row>0</xdr:row>
      <xdr:rowOff>480029</xdr:rowOff>
    </xdr:from>
    <xdr:to>
      <xdr:col>1</xdr:col>
      <xdr:colOff>1082651</xdr:colOff>
      <xdr:row>4</xdr:row>
      <xdr:rowOff>22655</xdr:rowOff>
    </xdr:to>
    <xdr:pic>
      <xdr:nvPicPr>
        <xdr:cNvPr id="261" name="Picture 1" descr="Logo, Weatherization Assistance Program&#10;&#10;Graphic of a house with symbols representing weatherization work (sun, heat, worker)">
          <a:extLst>
            <a:ext uri="{FF2B5EF4-FFF2-40B4-BE49-F238E27FC236}">
              <a16:creationId xmlns:a16="http://schemas.microsoft.com/office/drawing/2014/main" id="{6CF8A2A1-8630-4280-9580-04650A686485}"/>
            </a:ext>
            <a:ext uri="{147F2762-F138-4A5C-976F-8EAC2B608ADB}">
              <a16:predDERef xmlns:a16="http://schemas.microsoft.com/office/drawing/2014/main" pred="{306AA315-0FE5-F776-50B4-7C22A3E4B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58" y="480029"/>
          <a:ext cx="1049544" cy="96447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7</xdr:col>
      <xdr:colOff>140114</xdr:colOff>
      <xdr:row>0</xdr:row>
      <xdr:rowOff>439900</xdr:rowOff>
    </xdr:from>
    <xdr:ext cx="6537961" cy="6679629"/>
    <xdr:sp macro="" textlink="">
      <xdr:nvSpPr>
        <xdr:cNvPr id="33" name="TextBox 6">
          <a:extLst>
            <a:ext uri="{FF2B5EF4-FFF2-40B4-BE49-F238E27FC236}">
              <a16:creationId xmlns:a16="http://schemas.microsoft.com/office/drawing/2014/main" id="{0463C7F1-498F-7717-7AF8-6F0965098E89}"/>
            </a:ext>
          </a:extLst>
        </xdr:cNvPr>
        <xdr:cNvSpPr txBox="1"/>
      </xdr:nvSpPr>
      <xdr:spPr>
        <a:xfrm>
          <a:off x="7426739" y="439900"/>
          <a:ext cx="6537961" cy="6679629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3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Purpose:</a:t>
          </a:r>
          <a:r>
            <a:rPr lang="en-US" sz="1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Excel-based tool is designed to calculate the Actual Savings to Investment Ratio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SIR) for each weatherization measure (energy conservation and/or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incidental repair)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entered as well as the Actual Package SIR, which encompasses all actual measures. Use this calculator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assess the impact of actual measure costs on both individual measure SIR and package SIR. 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3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Required Inputs:</a:t>
          </a:r>
          <a:endParaRPr lang="en-US" sz="13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Weatherization Measure:</a:t>
          </a:r>
          <a:r>
            <a:rPr lang="en-US" sz="120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Select a repair measure using the dropdown menu or manually enter a repair measure of choice. </a:t>
          </a:r>
        </a:p>
        <a:p>
          <a:pPr lvl="0"/>
          <a:endParaRPr lang="en-US" sz="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Estimated Measure Cost:</a:t>
          </a:r>
          <a:r>
            <a:rPr lang="en-US" sz="120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numerical decimal value </a:t>
          </a:r>
          <a:r>
            <a:rPr lang="en-US" sz="12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greater than or equal to zero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using information from the </a:t>
          </a:r>
          <a:r>
            <a:rPr 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Recommended Measures Report.</a:t>
          </a:r>
        </a:p>
        <a:p>
          <a:pPr lvl="0"/>
          <a:endParaRPr lang="en-US" sz="6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Estimated SIR: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numerical decimal value </a:t>
          </a:r>
          <a:r>
            <a:rPr lang="en-US" sz="12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greater than or equal to zero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using information from the </a:t>
          </a:r>
          <a:r>
            <a:rPr 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Recommended Measures Report </a:t>
          </a:r>
        </a:p>
        <a:p>
          <a:pPr lvl="0"/>
          <a:endParaRPr lang="en-US" sz="6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Actual Measure Cost:</a:t>
          </a:r>
          <a:r>
            <a:rPr lang="en-US" sz="120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Enter a numerical decimal value </a:t>
          </a:r>
          <a:r>
            <a:rPr lang="en-US" sz="12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greater than zero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This value can be obtained from the Work Order Form or the Completion Report.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3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Validate entry:</a:t>
          </a:r>
          <a:r>
            <a:rPr lang="en-US" sz="13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validate the accuracy of this calculator,</a:t>
          </a:r>
          <a:r>
            <a:rPr lang="en-US" sz="12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verify that the Estimated Package SIR on this calculator matches the Total SIR on the Recommended Measures Report.</a:t>
          </a:r>
          <a:endParaRPr lang="en-US" sz="1200">
            <a:effectLst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3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Generated Outputs:</a:t>
          </a:r>
          <a:endParaRPr lang="en-US" sz="13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Estimated Package SIR</a:t>
          </a:r>
          <a:endParaRPr lang="en-US" sz="1200">
            <a:effectLst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Estimated Package Cost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 Package Cost</a:t>
          </a:r>
          <a:endParaRPr lang="en-US" sz="1200">
            <a:effectLst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 SIR of each measure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 Package SIR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oneCellAnchor>
  <xdr:oneCellAnchor>
    <xdr:from>
      <xdr:col>1</xdr:col>
      <xdr:colOff>1473986</xdr:colOff>
      <xdr:row>1</xdr:row>
      <xdr:rowOff>134786</xdr:rowOff>
    </xdr:from>
    <xdr:ext cx="830580" cy="441960"/>
    <xdr:sp macro="" textlink="$C$28">
      <xdr:nvSpPr>
        <xdr:cNvPr id="12" name="TextBox 11">
          <a:extLst>
            <a:ext uri="{FF2B5EF4-FFF2-40B4-BE49-F238E27FC236}">
              <a16:creationId xmlns:a16="http://schemas.microsoft.com/office/drawing/2014/main" id="{B6C64FF5-7EB4-CBD6-F889-A6B0715F7879}"/>
            </a:ext>
          </a:extLst>
        </xdr:cNvPr>
        <xdr:cNvSpPr txBox="1"/>
      </xdr:nvSpPr>
      <xdr:spPr>
        <a:xfrm>
          <a:off x="1643779" y="992036"/>
          <a:ext cx="830580" cy="441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ACF77362-E0DE-4161-B3C7-8AC0A0A512F7}" type="TxLink">
            <a:rPr lang="en-US" sz="2800" b="1" i="0" u="none" strike="noStrike">
              <a:solidFill>
                <a:schemeClr val="bg1"/>
              </a:solidFill>
              <a:latin typeface="Calibri"/>
              <a:cs typeface="Calibri"/>
            </a:rPr>
            <a:pPr/>
            <a:t> </a:t>
          </a:fld>
          <a:endParaRPr lang="en-US" sz="1100">
            <a:solidFill>
              <a:schemeClr val="bg1"/>
            </a:solidFill>
          </a:endParaRPr>
        </a:p>
      </xdr:txBody>
    </xdr:sp>
    <xdr:clientData/>
  </xdr:oneCellAnchor>
  <xdr:twoCellAnchor editAs="absolute">
    <xdr:from>
      <xdr:col>2</xdr:col>
      <xdr:colOff>361246</xdr:colOff>
      <xdr:row>0</xdr:row>
      <xdr:rowOff>516108</xdr:rowOff>
    </xdr:from>
    <xdr:to>
      <xdr:col>3</xdr:col>
      <xdr:colOff>554637</xdr:colOff>
      <xdr:row>4</xdr:row>
      <xdr:rowOff>94753</xdr:rowOff>
    </xdr:to>
    <xdr:sp macro="" textlink="">
      <xdr:nvSpPr>
        <xdr:cNvPr id="24" name="Rectangle: Rounded Corners 23">
          <a:extLst>
            <a:ext uri="{FF2B5EF4-FFF2-40B4-BE49-F238E27FC236}">
              <a16:creationId xmlns:a16="http://schemas.microsoft.com/office/drawing/2014/main" id="{B0DE27B4-0CC2-48FA-9167-12E4B741CE82}"/>
            </a:ext>
            <a:ext uri="{147F2762-F138-4A5C-976F-8EAC2B608ADB}">
              <a16:predDERef xmlns:a16="http://schemas.microsoft.com/office/drawing/2014/main" pred="{6E8CEC09-CF61-FFE8-274B-0079973F6B55}"/>
            </a:ext>
          </a:extLst>
        </xdr:cNvPr>
        <xdr:cNvSpPr/>
      </xdr:nvSpPr>
      <xdr:spPr>
        <a:xfrm>
          <a:off x="2978716" y="519918"/>
          <a:ext cx="1237331" cy="986440"/>
        </a:xfrm>
        <a:prstGeom prst="roundRect">
          <a:avLst/>
        </a:prstGeom>
        <a:solidFill>
          <a:schemeClr val="bg2">
            <a:lumMod val="25000"/>
          </a:schemeClr>
        </a:solidFill>
        <a:scene3d>
          <a:camera prst="obliqueTopLef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bg1"/>
              </a:solidFill>
            </a:rPr>
            <a:t>Estimated Costs</a:t>
          </a:r>
        </a:p>
      </xdr:txBody>
    </xdr:sp>
    <xdr:clientData/>
  </xdr:twoCellAnchor>
  <xdr:twoCellAnchor editAs="absolute">
    <xdr:from>
      <xdr:col>3</xdr:col>
      <xdr:colOff>822900</xdr:colOff>
      <xdr:row>0</xdr:row>
      <xdr:rowOff>530427</xdr:rowOff>
    </xdr:from>
    <xdr:to>
      <xdr:col>4</xdr:col>
      <xdr:colOff>877426</xdr:colOff>
      <xdr:row>4</xdr:row>
      <xdr:rowOff>97642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E4786FBF-B7DD-4056-BD56-EF8ED128E243}"/>
            </a:ext>
            <a:ext uri="{147F2762-F138-4A5C-976F-8EAC2B608ADB}">
              <a16:predDERef xmlns:a16="http://schemas.microsoft.com/office/drawing/2014/main" pred="{6E8CEC09-CF61-FFE8-274B-0079973F6B55}"/>
            </a:ext>
          </a:extLst>
        </xdr:cNvPr>
        <xdr:cNvSpPr/>
      </xdr:nvSpPr>
      <xdr:spPr>
        <a:xfrm>
          <a:off x="4484310" y="530427"/>
          <a:ext cx="1231816" cy="965485"/>
        </a:xfrm>
        <a:prstGeom prst="roundRect">
          <a:avLst/>
        </a:prstGeom>
        <a:solidFill>
          <a:schemeClr val="accent1">
            <a:lumMod val="75000"/>
          </a:schemeClr>
        </a:solidFill>
        <a:scene3d>
          <a:camera prst="obliqueTopLef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bg1"/>
              </a:solidFill>
            </a:rPr>
            <a:t>Actual</a:t>
          </a:r>
          <a:r>
            <a:rPr lang="en-US" sz="12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Costs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4</xdr:col>
      <xdr:colOff>1121620</xdr:colOff>
      <xdr:row>0</xdr:row>
      <xdr:rowOff>516803</xdr:rowOff>
    </xdr:from>
    <xdr:to>
      <xdr:col>6</xdr:col>
      <xdr:colOff>22721</xdr:colOff>
      <xdr:row>4</xdr:row>
      <xdr:rowOff>97353</xdr:rowOff>
    </xdr:to>
    <xdr:sp macro="" textlink="">
      <xdr:nvSpPr>
        <xdr:cNvPr id="26" name="Rectangle: Rounded Corners 25">
          <a:extLst>
            <a:ext uri="{FF2B5EF4-FFF2-40B4-BE49-F238E27FC236}">
              <a16:creationId xmlns:a16="http://schemas.microsoft.com/office/drawing/2014/main" id="{13932211-90E4-4EA9-9ADC-62F00A1E4416}"/>
            </a:ext>
            <a:ext uri="{147F2762-F138-4A5C-976F-8EAC2B608ADB}">
              <a16:predDERef xmlns:a16="http://schemas.microsoft.com/office/drawing/2014/main" pred="{6E8CEC09-CF61-FFE8-274B-0079973F6B55}"/>
            </a:ext>
          </a:extLst>
        </xdr:cNvPr>
        <xdr:cNvSpPr/>
      </xdr:nvSpPr>
      <xdr:spPr>
        <a:xfrm>
          <a:off x="5964130" y="524423"/>
          <a:ext cx="1232821" cy="982630"/>
        </a:xfrm>
        <a:prstGeom prst="roundRect">
          <a:avLst/>
        </a:prstGeom>
        <a:solidFill>
          <a:schemeClr val="accent1">
            <a:lumMod val="75000"/>
          </a:schemeClr>
        </a:solidFill>
        <a:scene3d>
          <a:camera prst="obliqueTopLef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bg1"/>
              </a:solidFill>
            </a:rPr>
            <a:t>ACTUAL</a:t>
          </a:r>
          <a:r>
            <a:rPr lang="en-US" sz="1200" b="1" baseline="0">
              <a:solidFill>
                <a:schemeClr val="bg1"/>
              </a:solidFill>
            </a:rPr>
            <a:t> Package SIR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oneCellAnchor>
    <xdr:from>
      <xdr:col>4</xdr:col>
      <xdr:colOff>1315065</xdr:colOff>
      <xdr:row>1</xdr:row>
      <xdr:rowOff>97411</xdr:rowOff>
    </xdr:from>
    <xdr:ext cx="826508" cy="530658"/>
    <xdr:sp macro="" textlink="$F$28">
      <xdr:nvSpPr>
        <xdr:cNvPr id="13" name="TextBox 12">
          <a:extLst>
            <a:ext uri="{FF2B5EF4-FFF2-40B4-BE49-F238E27FC236}">
              <a16:creationId xmlns:a16="http://schemas.microsoft.com/office/drawing/2014/main" id="{EC4208D9-2FB9-4543-A504-64BF646B8594}"/>
            </a:ext>
          </a:extLst>
        </xdr:cNvPr>
        <xdr:cNvSpPr txBox="1"/>
      </xdr:nvSpPr>
      <xdr:spPr>
        <a:xfrm>
          <a:off x="6153765" y="954661"/>
          <a:ext cx="826508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B7934C87-43C7-433C-8D5D-246CAB12DD54}" type="TxLink">
            <a:rPr lang="en-US" sz="2800" b="1" i="0" u="none" strike="noStrike">
              <a:solidFill>
                <a:schemeClr val="bg1"/>
              </a:solidFill>
              <a:latin typeface="Calibri"/>
              <a:cs typeface="Calibri"/>
            </a:rPr>
            <a:pPr/>
            <a:t> </a:t>
          </a:fld>
          <a:endParaRPr lang="en-US" sz="2400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600153</xdr:colOff>
      <xdr:row>2</xdr:row>
      <xdr:rowOff>16975</xdr:rowOff>
    </xdr:from>
    <xdr:ext cx="685893" cy="311496"/>
    <xdr:sp macro="" textlink="$C$26">
      <xdr:nvSpPr>
        <xdr:cNvPr id="14" name="TextBox 13">
          <a:extLst>
            <a:ext uri="{FF2B5EF4-FFF2-40B4-BE49-F238E27FC236}">
              <a16:creationId xmlns:a16="http://schemas.microsoft.com/office/drawing/2014/main" id="{6AE79AF0-1717-9683-C680-418CE4806EA9}"/>
            </a:ext>
          </a:extLst>
        </xdr:cNvPr>
        <xdr:cNvSpPr txBox="1"/>
      </xdr:nvSpPr>
      <xdr:spPr>
        <a:xfrm>
          <a:off x="3219528" y="1055200"/>
          <a:ext cx="68589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244D1596-738A-4A3E-A79C-0138360D6E9D}" type="TxLink">
            <a:rPr lang="en-US" sz="1400" b="1" i="0" u="none" strike="noStrike">
              <a:solidFill>
                <a:schemeClr val="bg1"/>
              </a:solidFill>
              <a:latin typeface="Calibri"/>
              <a:cs typeface="Calibri"/>
            </a:rPr>
            <a:pPr/>
            <a:t>$0</a:t>
          </a:fld>
          <a:endParaRPr lang="en-US" sz="1200" b="1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1048294</xdr:colOff>
      <xdr:row>2</xdr:row>
      <xdr:rowOff>25009</xdr:rowOff>
    </xdr:from>
    <xdr:ext cx="747614" cy="311496"/>
    <xdr:sp macro="" textlink="$E$26">
      <xdr:nvSpPr>
        <xdr:cNvPr id="15" name="TextBox 14">
          <a:extLst>
            <a:ext uri="{FF2B5EF4-FFF2-40B4-BE49-F238E27FC236}">
              <a16:creationId xmlns:a16="http://schemas.microsoft.com/office/drawing/2014/main" id="{26885F5A-A1C7-A182-4DE6-85E1C8D2986C}"/>
            </a:ext>
          </a:extLst>
        </xdr:cNvPr>
        <xdr:cNvSpPr txBox="1"/>
      </xdr:nvSpPr>
      <xdr:spPr>
        <a:xfrm>
          <a:off x="4618098" y="1072759"/>
          <a:ext cx="74761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F10A7526-BEC1-46C2-BAF5-CF71106B1ECC}" type="TxLink">
            <a:rPr lang="en-US" sz="1400" b="1" i="0" u="none" strike="noStrike">
              <a:solidFill>
                <a:schemeClr val="bg1"/>
              </a:solidFill>
              <a:latin typeface="Calibri"/>
              <a:cs typeface="Calibri"/>
            </a:rPr>
            <a:pPr/>
            <a:t>$0</a:t>
          </a:fld>
          <a:endParaRPr lang="en-US" sz="12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7</xdr:col>
      <xdr:colOff>169127</xdr:colOff>
      <xdr:row>28</xdr:row>
      <xdr:rowOff>63124</xdr:rowOff>
    </xdr:from>
    <xdr:to>
      <xdr:col>9</xdr:col>
      <xdr:colOff>76200</xdr:colOff>
      <xdr:row>31</xdr:row>
      <xdr:rowOff>132828</xdr:rowOff>
    </xdr:to>
    <xdr:pic>
      <xdr:nvPicPr>
        <xdr:cNvPr id="113" name="Picture 4" descr="Two logos&#10;&#10;Oak Ridge National Laboratory (at left, with oak leaf); and SCEP: State and Community Energy Programs (at right, with US Department of Energy symbol)&#10;">
          <a:extLst>
            <a:ext uri="{FF2B5EF4-FFF2-40B4-BE49-F238E27FC236}">
              <a16:creationId xmlns:a16="http://schemas.microsoft.com/office/drawing/2014/main" id="{25451B39-3856-4A88-9A3C-D1D33095F9BB}"/>
            </a:ext>
            <a:ext uri="{147F2762-F138-4A5C-976F-8EAC2B608ADB}">
              <a16:predDERef xmlns:a16="http://schemas.microsoft.com/office/drawing/2014/main" pred="{26885F5A-A1C7-A182-4DE6-85E1C8D298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6" t="1710" b="1710"/>
        <a:stretch/>
      </xdr:blipFill>
      <xdr:spPr bwMode="auto">
        <a:xfrm>
          <a:off x="7455752" y="7559299"/>
          <a:ext cx="6431698" cy="6545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1146940</xdr:colOff>
      <xdr:row>28</xdr:row>
      <xdr:rowOff>99034</xdr:rowOff>
    </xdr:from>
    <xdr:to>
      <xdr:col>8</xdr:col>
      <xdr:colOff>4389862</xdr:colOff>
      <xdr:row>31</xdr:row>
      <xdr:rowOff>44754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189BBA2-71CF-4C41-8DD1-084185AFA902}"/>
            </a:ext>
          </a:extLst>
        </xdr:cNvPr>
        <xdr:cNvSpPr/>
      </xdr:nvSpPr>
      <xdr:spPr>
        <a:xfrm>
          <a:off x="8867793" y="6520005"/>
          <a:ext cx="3242922" cy="53963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800" b="1" kern="1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Calibri" panose="020F0502020204030204" pitchFamily="34" charset="0"/>
            </a:rPr>
            <a:t>State and Community Energy Programs |  Weatherization Assistant Technical Assistance | Weatherization Assistance Program  |  </a:t>
          </a:r>
          <a:r>
            <a:rPr lang="en-US" sz="800" b="1" u="sng" kern="1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Calibri" panose="020F0502020204030204" pitchFamily="34" charset="0"/>
            </a:rPr>
            <a:t>https://weatherization.ornl.gov/contact-us/</a:t>
          </a:r>
          <a:endParaRPr lang="en-US" sz="1100" kern="100">
            <a:solidFill>
              <a:sysClr val="windowText" lastClr="000000"/>
            </a:solidFill>
            <a:effectLst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139065</xdr:colOff>
      <xdr:row>25</xdr:row>
      <xdr:rowOff>170310</xdr:rowOff>
    </xdr:from>
    <xdr:to>
      <xdr:col>9</xdr:col>
      <xdr:colOff>152400</xdr:colOff>
      <xdr:row>28</xdr:row>
      <xdr:rowOff>18895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7CBE56F-3231-498A-B117-1EBAC21366DE}"/>
            </a:ext>
          </a:extLst>
        </xdr:cNvPr>
        <xdr:cNvSpPr txBox="1">
          <a:spLocks noChangeArrowheads="1"/>
        </xdr:cNvSpPr>
      </xdr:nvSpPr>
      <xdr:spPr bwMode="auto">
        <a:xfrm>
          <a:off x="7425690" y="5837685"/>
          <a:ext cx="6557010" cy="47723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  <a:tabLst>
              <a:tab pos="2971800" algn="ctr"/>
            </a:tabLst>
          </a:pPr>
          <a:r>
            <a:rPr lang="en-US" sz="10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Prepared by OAK RIDGE NATIONAL LABORATORY, Oak Ridge, TN 37831, managed by UT-BATTELLE LLC for the US DEPARTMENT OF ENERGY under contract DE-AC05-00OR22725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95E984-CFFA-424F-A949-45E1C5A33A30}" name="SIR_table" displayName="SIR_table" ref="B10:F25" totalsRowShown="0" headerRowDxfId="10" dataDxfId="8" headerRowBorderDxfId="9" tableBorderDxfId="7">
  <autoFilter ref="B10:F25" xr:uid="{CE5119AB-D625-4EFC-BA37-1595F0E7339A}"/>
  <tableColumns count="5">
    <tableColumn id="1" xr3:uid="{2C2E65C2-8C9D-4F06-913B-0B05FDA64A50}" name="Weatherication Measure" dataDxfId="6"/>
    <tableColumn id="3" xr3:uid="{FF9A64C9-093D-4A6B-97D2-6D81D128BF08}" name="Estimated Measure Cost" dataDxfId="5" totalsRowDxfId="4"/>
    <tableColumn id="2" xr3:uid="{80DA1651-5DB6-49EB-8680-08090E776E66}" name="Estimated   SIR" dataDxfId="3" totalsRowDxfId="2"/>
    <tableColumn id="4" xr3:uid="{8DE38773-0A1C-4573-9780-5FAB56011F23}" name="Actual Measure Cost" dataDxfId="1"/>
    <tableColumn id="5" xr3:uid="{63EE17BA-CEB5-437A-873B-689D7054CC5A}" name="Actual            SIR" dataDxfId="0">
      <calculatedColumnFormula>IFERROR((D11*C11/E11)," 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1F17-2835-4D5E-986A-96D1B05389E4}">
  <dimension ref="A1:M36"/>
  <sheetViews>
    <sheetView showGridLines="0" tabSelected="1" zoomScaleNormal="100" workbookViewId="0">
      <selection activeCell="E17" sqref="E17"/>
    </sheetView>
  </sheetViews>
  <sheetFormatPr defaultColWidth="8.77734375" defaultRowHeight="14.4" x14ac:dyDescent="0.3"/>
  <cols>
    <col min="1" max="1" width="2.44140625" customWidth="1"/>
    <col min="2" max="2" width="35.6640625" customWidth="1"/>
    <col min="3" max="3" width="15.33203125" customWidth="1"/>
    <col min="4" max="4" width="17.109375" customWidth="1"/>
    <col min="5" max="5" width="21.44140625" customWidth="1"/>
    <col min="6" max="6" width="12.6640625" customWidth="1"/>
    <col min="7" max="7" width="1.6640625" customWidth="1"/>
    <col min="9" max="9" width="86.44140625" customWidth="1"/>
  </cols>
  <sheetData>
    <row r="1" spans="1:13" ht="67.5" customHeight="1" x14ac:dyDescent="0.3">
      <c r="A1" s="37" t="s">
        <v>11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</row>
    <row r="2" spans="1:13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3" x14ac:dyDescent="0.3">
      <c r="A7" s="7"/>
      <c r="B7" s="2"/>
      <c r="C7" s="2"/>
      <c r="D7" s="2"/>
      <c r="E7" s="2"/>
      <c r="F7" s="2"/>
      <c r="G7" s="7"/>
      <c r="H7" s="7"/>
      <c r="I7" s="7"/>
      <c r="J7" s="7"/>
      <c r="K7" s="7"/>
      <c r="L7" s="7"/>
    </row>
    <row r="8" spans="1:13" x14ac:dyDescent="0.3">
      <c r="A8" s="7"/>
      <c r="B8" s="2"/>
      <c r="C8" s="2"/>
      <c r="D8" s="2"/>
      <c r="E8" s="2"/>
      <c r="F8" s="2"/>
      <c r="G8" s="7"/>
      <c r="H8" s="7"/>
      <c r="I8" s="7"/>
      <c r="J8" s="7"/>
      <c r="K8" s="7"/>
      <c r="L8" s="7"/>
    </row>
    <row r="9" spans="1:13" x14ac:dyDescent="0.3">
      <c r="A9" s="7"/>
      <c r="B9" s="2"/>
      <c r="C9" s="2"/>
      <c r="D9" s="2"/>
      <c r="E9" s="2"/>
      <c r="F9" s="2"/>
      <c r="G9" s="7"/>
      <c r="H9" s="7"/>
      <c r="I9" s="7"/>
      <c r="J9" s="7"/>
      <c r="K9" s="7"/>
      <c r="L9" s="7"/>
    </row>
    <row r="10" spans="1:13" s="1" customFormat="1" ht="28.95" customHeight="1" x14ac:dyDescent="0.3">
      <c r="A10" s="8"/>
      <c r="B10" s="15" t="s">
        <v>12</v>
      </c>
      <c r="C10" s="16" t="s">
        <v>0</v>
      </c>
      <c r="D10" s="16" t="s">
        <v>1</v>
      </c>
      <c r="E10" s="16" t="s">
        <v>2</v>
      </c>
      <c r="F10" s="15" t="s">
        <v>3</v>
      </c>
      <c r="G10" s="8"/>
      <c r="H10" s="8"/>
      <c r="I10" s="8"/>
      <c r="J10" s="8"/>
      <c r="K10" s="8"/>
      <c r="L10" s="8"/>
      <c r="M10" s="10"/>
    </row>
    <row r="11" spans="1:13" ht="15.6" x14ac:dyDescent="0.3">
      <c r="A11" s="7"/>
      <c r="B11" s="35"/>
      <c r="C11" s="20"/>
      <c r="D11" s="21"/>
      <c r="E11" s="20"/>
      <c r="F11" s="22" t="str">
        <f>IFERROR((D11*C11/E11)," ")</f>
        <v xml:space="preserve"> </v>
      </c>
      <c r="G11" s="7"/>
      <c r="H11" s="7"/>
      <c r="I11" s="7"/>
      <c r="J11" s="7"/>
      <c r="K11" s="7"/>
      <c r="L11" s="7"/>
      <c r="M11" s="10"/>
    </row>
    <row r="12" spans="1:13" ht="15.6" x14ac:dyDescent="0.3">
      <c r="A12" s="7"/>
      <c r="B12" s="36"/>
      <c r="C12" s="14"/>
      <c r="D12" s="11"/>
      <c r="E12" s="14"/>
      <c r="F12" s="23" t="str">
        <f>IFERROR((D12*C12/E12)," ")</f>
        <v xml:space="preserve"> </v>
      </c>
      <c r="G12" s="7"/>
      <c r="H12" s="7"/>
      <c r="I12" s="7"/>
      <c r="J12" s="7"/>
      <c r="K12" s="7"/>
      <c r="L12" s="7"/>
      <c r="M12" s="10"/>
    </row>
    <row r="13" spans="1:13" ht="15.6" x14ac:dyDescent="0.3">
      <c r="A13" s="7"/>
      <c r="B13" s="36"/>
      <c r="C13" s="14"/>
      <c r="D13" s="11"/>
      <c r="E13" s="14"/>
      <c r="F13" s="23" t="str">
        <f t="shared" ref="F13:F25" si="0">IFERROR((D13*C13/E13)," ")</f>
        <v xml:space="preserve"> </v>
      </c>
      <c r="G13" s="7"/>
      <c r="H13" s="7"/>
      <c r="I13" s="7"/>
      <c r="J13" s="7"/>
      <c r="K13" s="7"/>
      <c r="L13" s="7"/>
      <c r="M13" s="10"/>
    </row>
    <row r="14" spans="1:13" ht="15.6" x14ac:dyDescent="0.3">
      <c r="A14" s="7"/>
      <c r="B14" s="36"/>
      <c r="C14" s="14"/>
      <c r="D14" s="11"/>
      <c r="E14" s="14"/>
      <c r="F14" s="23" t="str">
        <f t="shared" si="0"/>
        <v xml:space="preserve"> </v>
      </c>
      <c r="G14" s="7"/>
      <c r="H14" s="7"/>
      <c r="I14" s="7"/>
      <c r="J14" s="7"/>
      <c r="K14" s="7"/>
      <c r="L14" s="7"/>
      <c r="M14" s="10"/>
    </row>
    <row r="15" spans="1:13" ht="15.6" x14ac:dyDescent="0.3">
      <c r="A15" s="7"/>
      <c r="B15" s="36"/>
      <c r="C15" s="14"/>
      <c r="D15" s="11"/>
      <c r="E15" s="14"/>
      <c r="F15" s="23" t="str">
        <f t="shared" si="0"/>
        <v xml:space="preserve"> </v>
      </c>
      <c r="G15" s="7"/>
      <c r="H15" s="7"/>
      <c r="I15" s="7"/>
      <c r="J15" s="7"/>
      <c r="K15" s="7"/>
      <c r="L15" s="7"/>
      <c r="M15" s="10"/>
    </row>
    <row r="16" spans="1:13" ht="15.6" x14ac:dyDescent="0.3">
      <c r="A16" s="7"/>
      <c r="B16" s="36"/>
      <c r="C16" s="14"/>
      <c r="D16" s="11"/>
      <c r="E16" s="14"/>
      <c r="F16" s="23" t="str">
        <f t="shared" si="0"/>
        <v xml:space="preserve"> </v>
      </c>
      <c r="G16" s="7"/>
      <c r="H16" s="7"/>
      <c r="I16" s="9"/>
      <c r="J16" s="7"/>
      <c r="K16" s="7"/>
      <c r="L16" s="7"/>
      <c r="M16" s="10"/>
    </row>
    <row r="17" spans="1:13" ht="15.6" x14ac:dyDescent="0.3">
      <c r="A17" s="7"/>
      <c r="B17" s="36"/>
      <c r="C17" s="14"/>
      <c r="D17" s="11"/>
      <c r="E17" s="14"/>
      <c r="F17" s="23" t="str">
        <f t="shared" si="0"/>
        <v xml:space="preserve"> </v>
      </c>
      <c r="G17" s="7"/>
      <c r="H17" s="7"/>
      <c r="I17" s="7"/>
      <c r="J17" s="7"/>
      <c r="K17" s="7"/>
      <c r="L17" s="7"/>
      <c r="M17" s="10"/>
    </row>
    <row r="18" spans="1:13" ht="15.6" x14ac:dyDescent="0.3">
      <c r="A18" s="7"/>
      <c r="B18" s="36"/>
      <c r="C18" s="14"/>
      <c r="D18" s="11"/>
      <c r="E18" s="14"/>
      <c r="F18" s="23" t="str">
        <f t="shared" si="0"/>
        <v xml:space="preserve"> </v>
      </c>
      <c r="G18" s="7"/>
      <c r="H18" s="7"/>
      <c r="I18" s="7"/>
      <c r="J18" s="7"/>
      <c r="K18" s="7"/>
      <c r="L18" s="7"/>
      <c r="M18" s="10"/>
    </row>
    <row r="19" spans="1:13" ht="15.6" x14ac:dyDescent="0.3">
      <c r="A19" s="7"/>
      <c r="B19" s="36"/>
      <c r="C19" s="14"/>
      <c r="D19" s="19"/>
      <c r="E19" s="14"/>
      <c r="F19" s="23" t="str">
        <f t="shared" si="0"/>
        <v xml:space="preserve"> </v>
      </c>
      <c r="G19" s="7"/>
      <c r="H19" s="7"/>
      <c r="I19" s="9"/>
      <c r="J19" s="7"/>
      <c r="K19" s="7"/>
      <c r="L19" s="7"/>
      <c r="M19" s="10"/>
    </row>
    <row r="20" spans="1:13" ht="15.6" x14ac:dyDescent="0.3">
      <c r="A20" s="7"/>
      <c r="B20" s="36"/>
      <c r="C20" s="14"/>
      <c r="D20" s="11"/>
      <c r="E20" s="14"/>
      <c r="F20" s="23" t="str">
        <f t="shared" si="0"/>
        <v xml:space="preserve"> </v>
      </c>
      <c r="G20" s="7"/>
      <c r="H20" s="7"/>
      <c r="I20" s="7"/>
      <c r="J20" s="7"/>
      <c r="K20" s="7"/>
      <c r="L20" s="7"/>
      <c r="M20" s="10"/>
    </row>
    <row r="21" spans="1:13" ht="15.6" x14ac:dyDescent="0.3">
      <c r="A21" s="7"/>
      <c r="B21" s="36"/>
      <c r="C21" s="14"/>
      <c r="D21" s="11"/>
      <c r="E21" s="14"/>
      <c r="F21" s="23" t="str">
        <f t="shared" si="0"/>
        <v xml:space="preserve"> </v>
      </c>
      <c r="G21" s="7"/>
      <c r="H21" s="7"/>
      <c r="I21" s="7"/>
      <c r="J21" s="7"/>
      <c r="K21" s="7"/>
      <c r="L21" s="7"/>
      <c r="M21" s="10"/>
    </row>
    <row r="22" spans="1:13" ht="15.6" x14ac:dyDescent="0.3">
      <c r="A22" s="7"/>
      <c r="B22" s="36"/>
      <c r="C22" s="14"/>
      <c r="D22" s="11"/>
      <c r="E22" s="14"/>
      <c r="F22" s="23" t="str">
        <f t="shared" si="0"/>
        <v xml:space="preserve"> </v>
      </c>
      <c r="G22" s="7"/>
      <c r="H22" s="7"/>
      <c r="I22" s="7"/>
      <c r="J22" s="7"/>
      <c r="K22" s="7"/>
      <c r="L22" s="7"/>
      <c r="M22" s="10"/>
    </row>
    <row r="23" spans="1:13" ht="15.6" x14ac:dyDescent="0.3">
      <c r="A23" s="7"/>
      <c r="B23" s="36"/>
      <c r="C23" s="14"/>
      <c r="D23" s="11"/>
      <c r="E23" s="14"/>
      <c r="F23" s="23" t="str">
        <f t="shared" si="0"/>
        <v xml:space="preserve"> </v>
      </c>
      <c r="G23" s="7"/>
      <c r="H23" s="7"/>
      <c r="I23" s="7"/>
      <c r="J23" s="7"/>
      <c r="K23" s="7"/>
      <c r="L23" s="7"/>
      <c r="M23" s="10"/>
    </row>
    <row r="24" spans="1:13" ht="15.6" x14ac:dyDescent="0.3">
      <c r="A24" s="7"/>
      <c r="B24" s="36"/>
      <c r="C24" s="14"/>
      <c r="D24" s="11"/>
      <c r="E24" s="14"/>
      <c r="F24" s="23" t="str">
        <f t="shared" si="0"/>
        <v xml:space="preserve"> </v>
      </c>
      <c r="G24" s="7"/>
      <c r="H24" s="7"/>
      <c r="I24" s="7"/>
      <c r="J24" s="7"/>
      <c r="K24" s="7"/>
      <c r="L24" s="7"/>
      <c r="M24" s="10"/>
    </row>
    <row r="25" spans="1:13" ht="15.6" x14ac:dyDescent="0.3">
      <c r="A25" s="7"/>
      <c r="B25" s="38"/>
      <c r="C25" s="24"/>
      <c r="D25" s="25"/>
      <c r="E25" s="24"/>
      <c r="F25" s="26" t="str">
        <f t="shared" si="0"/>
        <v xml:space="preserve"> </v>
      </c>
      <c r="G25" s="7"/>
      <c r="H25" s="7"/>
      <c r="I25" s="12"/>
      <c r="J25" s="7"/>
      <c r="K25" s="7"/>
      <c r="L25" s="7"/>
      <c r="M25" s="10"/>
    </row>
    <row r="26" spans="1:13" ht="16.2" thickBot="1" x14ac:dyDescent="0.35">
      <c r="A26" s="7"/>
      <c r="B26" s="30"/>
      <c r="C26" s="27">
        <f>SUM(SIR_table[Estimated Measure Cost])</f>
        <v>0</v>
      </c>
      <c r="D26" s="28"/>
      <c r="E26" s="29">
        <f>SUM(SIR_table[Actual Measure Cost])</f>
        <v>0</v>
      </c>
      <c r="F26" s="31"/>
      <c r="G26" s="7"/>
      <c r="H26" s="7"/>
      <c r="I26" s="7"/>
      <c r="J26" s="7"/>
      <c r="K26" s="7"/>
      <c r="L26" s="7"/>
      <c r="M26" s="10"/>
    </row>
    <row r="27" spans="1:13" ht="16.8" thickTop="1" thickBot="1" x14ac:dyDescent="0.35">
      <c r="A27" s="7"/>
      <c r="B27" s="32"/>
      <c r="C27" s="3"/>
      <c r="D27" s="3"/>
      <c r="E27" s="3"/>
      <c r="F27" s="33"/>
      <c r="G27" s="7"/>
      <c r="H27" s="7"/>
      <c r="I27" s="7"/>
      <c r="J27" s="7"/>
      <c r="K27" s="7"/>
      <c r="L27" s="7"/>
      <c r="M27" s="10"/>
    </row>
    <row r="28" spans="1:13" ht="16.2" thickBot="1" x14ac:dyDescent="0.35">
      <c r="A28" s="7"/>
      <c r="B28" s="17" t="s">
        <v>10</v>
      </c>
      <c r="C28" s="5" t="str">
        <f>IFERROR(SUMPRODUCT(SIR_table[Estimated   SIR],SIR_table[Estimated Measure Cost])/SUM(SIR_table[Estimated Measure Cost]),"")</f>
        <v/>
      </c>
      <c r="D28" s="4"/>
      <c r="E28" s="18" t="s">
        <v>6</v>
      </c>
      <c r="F28" s="5" t="str">
        <f>IFERROR(C28*SUM(SIR_table[Estimated Measure Cost])/SUM(SIR_table[Actual Measure Cost]),"")</f>
        <v/>
      </c>
      <c r="G28" s="7"/>
      <c r="H28" s="7"/>
      <c r="I28" s="9"/>
      <c r="J28" s="7"/>
      <c r="K28" s="7"/>
      <c r="L28" s="7"/>
    </row>
    <row r="29" spans="1:13" ht="15.6" x14ac:dyDescent="0.3">
      <c r="A29" s="7"/>
      <c r="B29" s="32"/>
      <c r="C29" s="4"/>
      <c r="D29" s="4"/>
      <c r="E29" s="4"/>
      <c r="F29" s="34"/>
      <c r="G29" s="7"/>
      <c r="H29" s="7"/>
      <c r="I29" s="7"/>
      <c r="J29" s="7"/>
      <c r="K29" s="7"/>
      <c r="L29" s="7"/>
    </row>
    <row r="30" spans="1:13" ht="15.6" x14ac:dyDescent="0.3">
      <c r="A30" s="7"/>
      <c r="B30" s="32"/>
      <c r="C30" s="4"/>
      <c r="D30" s="4"/>
      <c r="E30" s="4"/>
      <c r="F30" s="34"/>
      <c r="G30" s="7"/>
      <c r="H30" s="7"/>
      <c r="I30" s="7"/>
      <c r="J30" s="7"/>
      <c r="K30" s="7"/>
      <c r="L30" s="7"/>
    </row>
    <row r="31" spans="1:13" x14ac:dyDescent="0.3">
      <c r="A31" s="7"/>
      <c r="B31" s="39" t="s">
        <v>7</v>
      </c>
      <c r="C31" s="40"/>
      <c r="D31" s="40"/>
      <c r="E31" s="40"/>
      <c r="F31" s="41"/>
      <c r="G31" s="7"/>
      <c r="H31" s="7"/>
      <c r="I31" s="7"/>
      <c r="J31" s="7"/>
      <c r="K31" s="7"/>
      <c r="L31" s="7"/>
    </row>
    <row r="32" spans="1:13" x14ac:dyDescent="0.3">
      <c r="A32" s="7"/>
      <c r="B32" s="42"/>
      <c r="C32" s="43"/>
      <c r="D32" s="43"/>
      <c r="E32" s="43"/>
      <c r="F32" s="44"/>
      <c r="G32" s="7"/>
      <c r="H32" s="7"/>
      <c r="I32" s="7"/>
      <c r="J32" s="7"/>
      <c r="K32" s="7"/>
      <c r="L32" s="7"/>
    </row>
    <row r="33" spans="1:12" x14ac:dyDescent="0.3">
      <c r="A33" s="7"/>
      <c r="B33" s="7"/>
      <c r="C33" s="9"/>
      <c r="D33" s="7"/>
      <c r="E33" s="7"/>
      <c r="F33" s="7"/>
      <c r="G33" s="7"/>
      <c r="H33" s="7"/>
      <c r="I33" s="7"/>
      <c r="J33" s="7"/>
      <c r="K33" s="7"/>
      <c r="L33" s="7"/>
    </row>
    <row r="36" spans="1:12" ht="7.95" customHeight="1" x14ac:dyDescent="0.3"/>
  </sheetData>
  <sheetProtection sheet="1" objects="1" scenarios="1"/>
  <mergeCells count="1">
    <mergeCell ref="B31:F32"/>
  </mergeCells>
  <dataValidations xWindow="172" yWindow="585" count="6">
    <dataValidation type="decimal" operator="greaterThan" allowBlank="1" showInputMessage="1" showErrorMessage="1" sqref="C26:C27" xr:uid="{08DD6DF3-3CA7-4A67-AD75-8F970F0D1886}">
      <formula1>0</formula1>
    </dataValidation>
    <dataValidation type="decimal" operator="greaterThan" allowBlank="1" showInputMessage="1" showErrorMessage="1" errorTitle="MeasureCost_actual &gt;0" error="The actual measure cost must be &gt;0. " promptTitle="MeasureCost_actual &gt;0" prompt="The actual measure cost must be &gt;0. " sqref="E11:E13 E15:E18 E20:E25 E19" xr:uid="{53CBBAD1-885D-4141-BA74-5F4E2D55208F}">
      <formula1>0</formula1>
    </dataValidation>
    <dataValidation type="decimal" operator="greaterThanOrEqual" allowBlank="1" showInputMessage="1" showErrorMessage="1" errorTitle="Estimated Measure Cost &gt;= 0" error="The Estimated Measure Cost must be greater than or equal to 0. " sqref="C22:C25" xr:uid="{C139E071-CC05-4242-8F5D-08C67AF2C914}">
      <formula1>0</formula1>
    </dataValidation>
    <dataValidation type="decimal" operator="greaterThanOrEqual" allowBlank="1" showInputMessage="1" showErrorMessage="1" errorTitle="Estimated SIR &gt;=0" error="The Estimated SIR value must be greater than or equal to 0. " sqref="D22:D25" xr:uid="{BB0650D2-95DA-4895-913F-BFB30E186B78}">
      <formula1>0</formula1>
    </dataValidation>
    <dataValidation type="decimal" operator="greaterThanOrEqual" allowBlank="1" showInputMessage="1" showErrorMessage="1" errorTitle="Estimated SIR &gt;=0" error="The Estimated SIR value must be greater than or equal to 0. " promptTitle="Estimated_SIR must be &gt;=0" prompt="The estimated SIR value must be greater than or equal to 0. " sqref="D11:D21" xr:uid="{43B4D0C2-AD35-43EA-B5BB-094357136104}">
      <formula1>0</formula1>
    </dataValidation>
    <dataValidation type="decimal" operator="greaterThanOrEqual" allowBlank="1" showInputMessage="1" showErrorMessage="1" errorTitle="Estimated Measure Cost &gt;= 0" error="The Estimated Measure Cost must be greater than or equal to 0. " promptTitle="Estimated_cost must be &gt;=0" prompt="The estimated measure cost value must be greater than or equal to 0. " sqref="C11:C21" xr:uid="{265DF9E4-131C-4C04-AC31-2106A4CEAF6A}">
      <formula1>0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72" yWindow="585" count="1">
        <x14:dataValidation type="list" allowBlank="1" showInputMessage="1" promptTitle="Input Repair Measure" prompt="User may select from the pull-down menu of repair measures or type in a measure of choice. " xr:uid="{EEF90C13-5427-40FD-90CC-A5CCA70E7F81}">
          <x14:formula1>
            <xm:f>'data validation table'!$B$2:$B$4</xm:f>
          </x14:formula1>
          <xm:sqref>B11:B25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42A5-6AF6-4702-ABA6-F1749A8C14EC}">
  <dimension ref="B1:B4"/>
  <sheetViews>
    <sheetView workbookViewId="0">
      <selection activeCell="C36" sqref="C36"/>
    </sheetView>
  </sheetViews>
  <sheetFormatPr defaultColWidth="8.6640625" defaultRowHeight="14.4" x14ac:dyDescent="0.3"/>
  <cols>
    <col min="2" max="2" width="20.44140625" bestFit="1" customWidth="1"/>
    <col min="3" max="3" width="16.44140625" customWidth="1"/>
    <col min="4" max="4" width="23.33203125" customWidth="1"/>
    <col min="5" max="5" width="21" bestFit="1" customWidth="1"/>
    <col min="6" max="6" width="12" bestFit="1" customWidth="1"/>
    <col min="8" max="8" width="71" bestFit="1" customWidth="1"/>
  </cols>
  <sheetData>
    <row r="1" spans="2:2" x14ac:dyDescent="0.3">
      <c r="B1" s="13" t="s">
        <v>8</v>
      </c>
    </row>
    <row r="2" spans="2:2" x14ac:dyDescent="0.3">
      <c r="B2" t="s">
        <v>5</v>
      </c>
    </row>
    <row r="3" spans="2:2" x14ac:dyDescent="0.3">
      <c r="B3" t="s">
        <v>4</v>
      </c>
    </row>
    <row r="4" spans="2:2" x14ac:dyDescent="0.3">
      <c r="B4" t="s">
        <v>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SIR Final Calculator</vt:lpstr>
      <vt:lpstr>data validation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Schmidt, Jason</dc:creator>
  <cp:keywords/>
  <dc:description/>
  <cp:lastModifiedBy>Schmidt, Jason</cp:lastModifiedBy>
  <cp:revision/>
  <dcterms:created xsi:type="dcterms:W3CDTF">2024-05-23T19:57:55Z</dcterms:created>
  <dcterms:modified xsi:type="dcterms:W3CDTF">2024-11-18T14:06:07Z</dcterms:modified>
  <cp:category/>
  <cp:contentStatus/>
</cp:coreProperties>
</file>